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0" yWindow="3900" windowWidth="28640" windowHeight="14560" activeTab="0"/>
  </bookViews>
  <sheets>
    <sheet name="BPC BudgetTemplate" sheetId="1" r:id="rId1"/>
  </sheets>
  <externalReferences>
    <externalReference r:id="rId4"/>
  </externalReferences>
  <definedNames>
    <definedName name="Budget">#REF!</definedName>
    <definedName name="Fringe" localSheetId="0">'BPC BudgetTemplate'!#REF!</definedName>
    <definedName name="Fringe">#REF!</definedName>
    <definedName name="IDC" localSheetId="0">'BPC BudgetTemplate'!$B$46</definedName>
    <definedName name="IDC">#REF!</definedName>
    <definedName name="Inflation" localSheetId="0">'BPC BudgetTemplate'!$B$47</definedName>
    <definedName name="Inflation">#REF!</definedName>
    <definedName name="InflNIH" localSheetId="0">'BPC BudgetTemplate'!#REF!</definedName>
    <definedName name="InflNIH">#REF!</definedName>
    <definedName name="Mileage" localSheetId="0">'BPC BudgetTemplate'!#REF!</definedName>
    <definedName name="Mileage">#REF!</definedName>
    <definedName name="_xlnm.Print_Area" localSheetId="0">'BPC BudgetTemplate'!$A$1:$O$54</definedName>
  </definedNames>
  <calcPr fullCalcOnLoad="1"/>
</workbook>
</file>

<file path=xl/sharedStrings.xml><?xml version="1.0" encoding="utf-8"?>
<sst xmlns="http://schemas.openxmlformats.org/spreadsheetml/2006/main" count="57" uniqueCount="46">
  <si>
    <t>Other: Brown/MBL Graduate Student</t>
  </si>
  <si>
    <t>1/1/2011-12/31/11</t>
  </si>
  <si>
    <t>1/1/12-12/31/12</t>
  </si>
  <si>
    <t>1/1/13-12/31/13</t>
  </si>
  <si>
    <t>1/1/14-12/31/14</t>
  </si>
  <si>
    <t xml:space="preserve">TOTAL </t>
  </si>
  <si>
    <t>Last Updated:</t>
  </si>
  <si>
    <t>Key Personnel</t>
  </si>
  <si>
    <t>PI (Name)</t>
  </si>
  <si>
    <t>Other Personnel</t>
  </si>
  <si>
    <t>Postdoc (Name)</t>
  </si>
  <si>
    <t>Analyst III (Name)</t>
  </si>
  <si>
    <t>Other: Sequencing</t>
  </si>
  <si>
    <t>MTDC (Modifed Total Direct Costs)</t>
  </si>
  <si>
    <t>2011 Fringe Rate</t>
  </si>
  <si>
    <t>2011 Indirect Cost Rate</t>
  </si>
  <si>
    <t>PI Name</t>
  </si>
  <si>
    <t>Postdoc Name</t>
  </si>
  <si>
    <t>Analyst III Name</t>
  </si>
  <si>
    <t>Total</t>
  </si>
  <si>
    <t>Mo.</t>
  </si>
  <si>
    <t>Budget</t>
  </si>
  <si>
    <t>Labor (Salaries)</t>
  </si>
  <si>
    <t>Sub-Total Salaries</t>
  </si>
  <si>
    <t xml:space="preserve">Fringe </t>
  </si>
  <si>
    <t>Salary+Fringe</t>
  </si>
  <si>
    <t>Travel (Domestic)</t>
  </si>
  <si>
    <t>Assumptions</t>
  </si>
  <si>
    <t>Year</t>
  </si>
  <si>
    <t xml:space="preserve">Proposal Title:  </t>
  </si>
  <si>
    <t xml:space="preserve">PI:  </t>
  </si>
  <si>
    <t>Travel (Foreign)</t>
  </si>
  <si>
    <t>Capital Equipment (&gt;$5,000)</t>
  </si>
  <si>
    <t>Materials and Supplies</t>
  </si>
  <si>
    <t>Publication Costs</t>
  </si>
  <si>
    <t>Consultant Services</t>
  </si>
  <si>
    <t>Computer Services</t>
  </si>
  <si>
    <t>Total Direct Costs</t>
  </si>
  <si>
    <t>Subawards **</t>
  </si>
  <si>
    <t>Indirect (MBL)</t>
  </si>
  <si>
    <t>Inflation</t>
  </si>
  <si>
    <t xml:space="preserve">Lead or Subcontract: </t>
  </si>
  <si>
    <t xml:space="preserve">Project Period: </t>
  </si>
  <si>
    <t xml:space="preserve">Funding Agency/Program: </t>
  </si>
  <si>
    <r>
      <t xml:space="preserve">**  IDC is paid on first $25,000 of </t>
    </r>
    <r>
      <rPr>
        <b/>
        <sz val="12"/>
        <rFont val="Arial"/>
        <family val="2"/>
      </rPr>
      <t>each</t>
    </r>
    <r>
      <rPr>
        <sz val="12"/>
        <color indexed="63"/>
        <rFont val="Arial"/>
        <family val="0"/>
      </rPr>
      <t xml:space="preserve"> subaward only.  Please contact Katie Newhall for assistance with IDC calculation. </t>
    </r>
  </si>
  <si>
    <t xml:space="preserve">MBL Salary Assumptions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</si>
</sst>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;[Red]&quot;$&quot;#,##0"/>
    <numFmt numFmtId="166" formatCode="0.0%"/>
    <numFmt numFmtId="167" formatCode="&quot;$&quot;#,##0"/>
    <numFmt numFmtId="168" formatCode="&quot;$&quot;#,##0.00"/>
    <numFmt numFmtId="169" formatCode="&quot;$&quot;#,##0.0"/>
    <numFmt numFmtId="170" formatCode="0.0"/>
    <numFmt numFmtId="171" formatCode="mm/dd/yy"/>
  </numFmts>
  <fonts count="51">
    <font>
      <sz val="9"/>
      <color indexed="63"/>
      <name val="Helv"/>
      <family val="0"/>
    </font>
    <font>
      <b/>
      <sz val="9"/>
      <color indexed="63"/>
      <name val="Geneva"/>
      <family val="0"/>
    </font>
    <font>
      <sz val="9"/>
      <color indexed="63"/>
      <name val="Geneva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name val="Verdana"/>
      <family val="0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8"/>
      <name val="Arial"/>
      <family val="0"/>
    </font>
    <font>
      <sz val="12"/>
      <color indexed="1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7" fontId="9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67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67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167" fontId="11" fillId="0" borderId="0" xfId="0" applyNumberFormat="1" applyFont="1" applyFill="1" applyBorder="1" applyAlignment="1" applyProtection="1">
      <alignment horizontal="center"/>
      <protection/>
    </xf>
    <xf numFmtId="165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167" fontId="13" fillId="0" borderId="0" xfId="0" applyNumberFormat="1" applyFont="1" applyBorder="1" applyAlignment="1">
      <alignment/>
    </xf>
    <xf numFmtId="0" fontId="11" fillId="0" borderId="10" xfId="0" applyFont="1" applyFill="1" applyBorder="1" applyAlignment="1" applyProtection="1">
      <alignment horizontal="left"/>
      <protection/>
    </xf>
    <xf numFmtId="167" fontId="11" fillId="0" borderId="10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7" fontId="12" fillId="0" borderId="0" xfId="0" applyNumberFormat="1" applyFont="1" applyFill="1" applyBorder="1" applyAlignment="1" applyProtection="1">
      <alignment/>
      <protection/>
    </xf>
    <xf numFmtId="167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 applyProtection="1">
      <alignment/>
      <protection/>
    </xf>
    <xf numFmtId="167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2" fillId="0" borderId="10" xfId="0" applyFont="1" applyFill="1" applyBorder="1" applyAlignment="1" applyProtection="1">
      <alignment/>
      <protection/>
    </xf>
    <xf numFmtId="167" fontId="12" fillId="0" borderId="10" xfId="0" applyNumberFormat="1" applyFont="1" applyFill="1" applyBorder="1" applyAlignment="1" applyProtection="1">
      <alignment/>
      <protection/>
    </xf>
    <xf numFmtId="167" fontId="11" fillId="0" borderId="1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67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167" fontId="14" fillId="0" borderId="0" xfId="0" applyNumberFormat="1" applyFont="1" applyAlignment="1">
      <alignment/>
    </xf>
    <xf numFmtId="166" fontId="12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5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67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4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167" fontId="8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4" fontId="11" fillId="0" borderId="1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167" fontId="12" fillId="0" borderId="1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4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4" fontId="12" fillId="0" borderId="0" xfId="0" applyNumberFormat="1" applyFont="1" applyFill="1" applyBorder="1" applyAlignment="1" applyProtection="1">
      <alignment horizontal="center"/>
      <protection/>
    </xf>
    <xf numFmtId="164" fontId="16" fillId="0" borderId="0" xfId="0" applyNumberFormat="1" applyFont="1" applyFill="1" applyBorder="1" applyAlignment="1" applyProtection="1">
      <alignment horizontal="center"/>
      <protection/>
    </xf>
    <xf numFmtId="167" fontId="14" fillId="0" borderId="0" xfId="0" applyNumberFormat="1" applyFont="1" applyFill="1" applyBorder="1" applyAlignment="1" applyProtection="1">
      <alignment horizontal="center"/>
      <protection/>
    </xf>
    <xf numFmtId="166" fontId="14" fillId="0" borderId="0" xfId="0" applyNumberFormat="1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7" fontId="11" fillId="0" borderId="1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_Workbook1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_Workbook1" xfId="55"/>
    <cellStyle name="Input" xfId="56"/>
    <cellStyle name="Linked Cell" xfId="57"/>
    <cellStyle name="Neutral" xfId="58"/>
    <cellStyle name="Normal_Work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private\var\folders\5O\5ORhytJDGxmr570oFusutU+++Tc\-Tmp-\com.apple.mail\compose\attach\HHMI%20Budge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BLBudgetTemplate-HHM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workbookViewId="0" topLeftCell="A12">
      <selection activeCell="F48" sqref="F48"/>
    </sheetView>
  </sheetViews>
  <sheetFormatPr defaultColWidth="12.00390625" defaultRowHeight="12"/>
  <cols>
    <col min="1" max="1" width="35.421875" style="6" customWidth="1"/>
    <col min="2" max="2" width="8.28125" style="44" customWidth="1"/>
    <col min="3" max="3" width="16.7109375" style="6" customWidth="1"/>
    <col min="4" max="4" width="2.00390625" style="6" customWidth="1"/>
    <col min="5" max="5" width="8.00390625" style="44" customWidth="1"/>
    <col min="6" max="6" width="15.00390625" style="6" customWidth="1"/>
    <col min="7" max="7" width="2.00390625" style="6" customWidth="1"/>
    <col min="8" max="8" width="8.00390625" style="44" customWidth="1"/>
    <col min="9" max="9" width="15.00390625" style="6" customWidth="1"/>
    <col min="10" max="10" width="2.00390625" style="6" customWidth="1"/>
    <col min="11" max="11" width="8.00390625" style="44" customWidth="1"/>
    <col min="12" max="12" width="15.00390625" style="6" customWidth="1"/>
    <col min="13" max="13" width="2.7109375" style="6" customWidth="1"/>
    <col min="14" max="14" width="8.421875" style="12" customWidth="1"/>
    <col min="15" max="15" width="15.140625" style="8" customWidth="1"/>
    <col min="16" max="16384" width="12.00390625" style="9" customWidth="1"/>
  </cols>
  <sheetData>
    <row r="1" ht="15" customHeight="1">
      <c r="A1" s="4" t="s">
        <v>29</v>
      </c>
    </row>
    <row r="2" ht="15" customHeight="1">
      <c r="A2" s="10" t="s">
        <v>41</v>
      </c>
    </row>
    <row r="3" ht="15" customHeight="1">
      <c r="A3" s="11" t="s">
        <v>30</v>
      </c>
    </row>
    <row r="4" spans="1:2" ht="15" customHeight="1">
      <c r="A4" s="11" t="s">
        <v>42</v>
      </c>
      <c r="B4" s="45"/>
    </row>
    <row r="5" spans="1:2" ht="15" customHeight="1">
      <c r="A5" s="11" t="s">
        <v>43</v>
      </c>
      <c r="B5" s="45"/>
    </row>
    <row r="6" spans="1:2" ht="15" customHeight="1">
      <c r="A6" s="11" t="s">
        <v>6</v>
      </c>
      <c r="B6" s="45"/>
    </row>
    <row r="7" spans="1:15" ht="15" customHeight="1">
      <c r="A7" s="7"/>
      <c r="B7" s="14"/>
      <c r="C7" s="12" t="s">
        <v>28</v>
      </c>
      <c r="D7" s="7"/>
      <c r="E7" s="14"/>
      <c r="F7" s="12" t="s">
        <v>28</v>
      </c>
      <c r="G7" s="7"/>
      <c r="H7" s="14"/>
      <c r="I7" s="12" t="s">
        <v>28</v>
      </c>
      <c r="J7" s="7"/>
      <c r="K7" s="14"/>
      <c r="L7" s="12" t="s">
        <v>28</v>
      </c>
      <c r="M7" s="12"/>
      <c r="O7" s="14" t="s">
        <v>5</v>
      </c>
    </row>
    <row r="8" spans="3:13" ht="15" customHeight="1">
      <c r="C8" s="13">
        <v>1</v>
      </c>
      <c r="F8" s="13">
        <v>2</v>
      </c>
      <c r="I8" s="13">
        <v>3</v>
      </c>
      <c r="L8" s="13">
        <v>4</v>
      </c>
      <c r="M8" s="13"/>
    </row>
    <row r="9" spans="1:15" s="2" customFormat="1" ht="15" customHeight="1">
      <c r="A9" s="1"/>
      <c r="B9" s="46"/>
      <c r="C9" s="42" t="s">
        <v>1</v>
      </c>
      <c r="D9" s="1"/>
      <c r="E9" s="46"/>
      <c r="F9" s="43" t="s">
        <v>2</v>
      </c>
      <c r="G9" s="1"/>
      <c r="H9" s="46"/>
      <c r="I9" s="43" t="s">
        <v>3</v>
      </c>
      <c r="J9" s="1"/>
      <c r="K9" s="46"/>
      <c r="L9" s="43" t="s">
        <v>4</v>
      </c>
      <c r="M9" s="43"/>
      <c r="N9" s="60"/>
      <c r="O9" s="3"/>
    </row>
    <row r="10" spans="2:15" ht="15" customHeight="1">
      <c r="B10" s="14" t="s">
        <v>20</v>
      </c>
      <c r="C10" s="12" t="s">
        <v>21</v>
      </c>
      <c r="D10" s="7"/>
      <c r="E10" s="14" t="s">
        <v>20</v>
      </c>
      <c r="F10" s="12" t="s">
        <v>21</v>
      </c>
      <c r="G10" s="7"/>
      <c r="H10" s="14" t="s">
        <v>20</v>
      </c>
      <c r="I10" s="12" t="s">
        <v>21</v>
      </c>
      <c r="J10" s="7"/>
      <c r="K10" s="14" t="s">
        <v>20</v>
      </c>
      <c r="L10" s="12" t="s">
        <v>21</v>
      </c>
      <c r="M10" s="12"/>
      <c r="N10" s="12" t="s">
        <v>20</v>
      </c>
      <c r="O10" s="14" t="s">
        <v>21</v>
      </c>
    </row>
    <row r="11" ht="15" customHeight="1"/>
    <row r="12" spans="1:13" ht="15" customHeight="1">
      <c r="A12" s="7" t="s">
        <v>22</v>
      </c>
      <c r="B12" s="47"/>
      <c r="C12" s="15"/>
      <c r="E12" s="47"/>
      <c r="F12" s="15"/>
      <c r="H12" s="47"/>
      <c r="I12" s="15"/>
      <c r="K12" s="47"/>
      <c r="L12" s="15"/>
      <c r="M12" s="15"/>
    </row>
    <row r="13" spans="1:13" ht="15" customHeight="1">
      <c r="A13" s="7"/>
      <c r="B13" s="47"/>
      <c r="C13" s="15"/>
      <c r="E13" s="47"/>
      <c r="F13" s="15"/>
      <c r="H13" s="47"/>
      <c r="I13" s="15"/>
      <c r="K13" s="47"/>
      <c r="L13" s="15"/>
      <c r="M13" s="15"/>
    </row>
    <row r="14" spans="1:13" ht="15" customHeight="1">
      <c r="A14" s="16" t="s">
        <v>7</v>
      </c>
      <c r="B14" s="47"/>
      <c r="C14" s="15"/>
      <c r="E14" s="47"/>
      <c r="F14" s="15"/>
      <c r="H14" s="47"/>
      <c r="I14" s="15"/>
      <c r="K14" s="47"/>
      <c r="L14" s="15"/>
      <c r="M14" s="15"/>
    </row>
    <row r="15" spans="1:15" ht="15" customHeight="1">
      <c r="A15" s="17" t="s">
        <v>8</v>
      </c>
      <c r="B15" s="47">
        <v>0</v>
      </c>
      <c r="C15" s="18">
        <f>ROUND($B$50*B15,0)</f>
        <v>0</v>
      </c>
      <c r="E15" s="47">
        <v>0</v>
      </c>
      <c r="F15" s="18">
        <f>ROUND($B$50*E15*Inflation,0)</f>
        <v>0</v>
      </c>
      <c r="H15" s="47">
        <v>0</v>
      </c>
      <c r="I15" s="18">
        <f>ROUND($B$50*H15*Inflation*Inflation,0)</f>
        <v>0</v>
      </c>
      <c r="K15" s="47">
        <v>0</v>
      </c>
      <c r="L15" s="18">
        <f>ROUND($B$50*K15*Inflation*Inflation*Inflation,0)</f>
        <v>0</v>
      </c>
      <c r="M15" s="18"/>
      <c r="N15" s="52">
        <f>B15+E15+H15+K15</f>
        <v>0</v>
      </c>
      <c r="O15" s="8">
        <f>C15+F15+I15+L15</f>
        <v>0</v>
      </c>
    </row>
    <row r="16" spans="1:14" ht="15" customHeight="1">
      <c r="A16" s="17"/>
      <c r="B16" s="47"/>
      <c r="C16" s="18"/>
      <c r="E16" s="47"/>
      <c r="F16" s="18"/>
      <c r="H16" s="47"/>
      <c r="I16" s="18"/>
      <c r="K16" s="47"/>
      <c r="L16" s="18"/>
      <c r="M16" s="18"/>
      <c r="N16" s="52"/>
    </row>
    <row r="17" spans="1:14" ht="15" customHeight="1">
      <c r="A17" s="16" t="s">
        <v>9</v>
      </c>
      <c r="B17" s="47"/>
      <c r="C17" s="18"/>
      <c r="E17" s="47"/>
      <c r="F17" s="18"/>
      <c r="H17" s="47"/>
      <c r="I17" s="18"/>
      <c r="K17" s="47"/>
      <c r="L17" s="18"/>
      <c r="M17" s="18"/>
      <c r="N17" s="52"/>
    </row>
    <row r="18" spans="1:15" ht="15" customHeight="1">
      <c r="A18" s="17" t="s">
        <v>10</v>
      </c>
      <c r="B18" s="47">
        <v>0</v>
      </c>
      <c r="C18" s="18">
        <f>ROUND($B$51*B18,0)</f>
        <v>0</v>
      </c>
      <c r="E18" s="47">
        <v>0</v>
      </c>
      <c r="F18" s="18">
        <f>ROUND($B$51*E18*Inflation,0)</f>
        <v>0</v>
      </c>
      <c r="H18" s="47">
        <v>0</v>
      </c>
      <c r="I18" s="18">
        <f>ROUND(B51*H18*Inflation*Inflation,0)</f>
        <v>0</v>
      </c>
      <c r="K18" s="47">
        <v>0</v>
      </c>
      <c r="L18" s="18">
        <f>ROUND($B$51*K18*Inflation*Inflation*Inflation,0)</f>
        <v>0</v>
      </c>
      <c r="M18" s="18"/>
      <c r="N18" s="52">
        <f>B18+E18+H18+K18</f>
        <v>0</v>
      </c>
      <c r="O18" s="8">
        <f aca="true" t="shared" si="0" ref="O18:O23">C18+F18+I18+L18</f>
        <v>0</v>
      </c>
    </row>
    <row r="19" spans="1:15" ht="15" customHeight="1">
      <c r="A19" s="17" t="s">
        <v>11</v>
      </c>
      <c r="B19" s="47">
        <v>0</v>
      </c>
      <c r="C19" s="18">
        <f>ROUND($B$52*B19,0)</f>
        <v>0</v>
      </c>
      <c r="E19" s="47">
        <v>0</v>
      </c>
      <c r="F19" s="18">
        <f>ROUND($B$52*E19*Inflation,0)</f>
        <v>0</v>
      </c>
      <c r="H19" s="47">
        <v>0</v>
      </c>
      <c r="I19" s="18">
        <f>ROUND($B$52*H19*Inflation*Inflation,0)</f>
        <v>0</v>
      </c>
      <c r="K19" s="47">
        <v>0</v>
      </c>
      <c r="L19" s="18">
        <f>ROUND($B$52*K19*Inflation*Inflation*Inflation,0)</f>
        <v>0</v>
      </c>
      <c r="M19" s="18"/>
      <c r="N19" s="52">
        <f>B19+E19+H19+K19</f>
        <v>0</v>
      </c>
      <c r="O19" s="8">
        <f t="shared" si="0"/>
        <v>0</v>
      </c>
    </row>
    <row r="20" spans="2:14" ht="15" customHeight="1">
      <c r="B20" s="47"/>
      <c r="C20" s="18"/>
      <c r="E20" s="47"/>
      <c r="F20" s="18"/>
      <c r="H20" s="47"/>
      <c r="I20" s="18"/>
      <c r="K20" s="47"/>
      <c r="L20" s="18"/>
      <c r="M20" s="18"/>
      <c r="N20" s="52"/>
    </row>
    <row r="21" spans="1:15" s="22" customFormat="1" ht="15" customHeight="1">
      <c r="A21" s="19" t="s">
        <v>23</v>
      </c>
      <c r="B21" s="48">
        <f>SUM(B15:B19)</f>
        <v>0</v>
      </c>
      <c r="C21" s="20">
        <f>SUM(C15:C19)</f>
        <v>0</v>
      </c>
      <c r="D21" s="21"/>
      <c r="E21" s="48">
        <f>SUM(E15:E19)</f>
        <v>0</v>
      </c>
      <c r="F21" s="20">
        <f>SUM(F15:F19)</f>
        <v>0</v>
      </c>
      <c r="G21" s="21"/>
      <c r="H21" s="48">
        <f>SUM(H15:H19)</f>
        <v>0</v>
      </c>
      <c r="I21" s="20">
        <f>SUM(I15:I19)</f>
        <v>0</v>
      </c>
      <c r="J21" s="21"/>
      <c r="K21" s="48">
        <f>SUM(K15:K19)</f>
        <v>0</v>
      </c>
      <c r="L21" s="20">
        <f>SUM(L15:L19)</f>
        <v>0</v>
      </c>
      <c r="M21" s="20"/>
      <c r="N21" s="48">
        <f>B21+E21+H21+K21</f>
        <v>0</v>
      </c>
      <c r="O21" s="20">
        <f t="shared" si="0"/>
        <v>0</v>
      </c>
    </row>
    <row r="22" spans="1:15" ht="15" customHeight="1">
      <c r="A22" s="11" t="s">
        <v>24</v>
      </c>
      <c r="B22" s="49"/>
      <c r="C22" s="23">
        <f>C21*B45</f>
        <v>0</v>
      </c>
      <c r="D22" s="11"/>
      <c r="E22" s="49"/>
      <c r="F22" s="23">
        <f>F21*B45</f>
        <v>0</v>
      </c>
      <c r="G22" s="11"/>
      <c r="H22" s="49"/>
      <c r="I22" s="23">
        <f>I21*B45</f>
        <v>0</v>
      </c>
      <c r="J22" s="11"/>
      <c r="K22" s="49"/>
      <c r="L22" s="23">
        <f>L21*B45</f>
        <v>0</v>
      </c>
      <c r="M22" s="23"/>
      <c r="N22" s="61"/>
      <c r="O22" s="23">
        <f t="shared" si="0"/>
        <v>0</v>
      </c>
    </row>
    <row r="23" spans="1:16" s="25" customFormat="1" ht="15" customHeight="1">
      <c r="A23" s="21" t="s">
        <v>25</v>
      </c>
      <c r="B23" s="48"/>
      <c r="C23" s="20">
        <f>C21+C22</f>
        <v>0</v>
      </c>
      <c r="D23" s="21"/>
      <c r="E23" s="48"/>
      <c r="F23" s="20">
        <f>ROUND(F21+F22,0)</f>
        <v>0</v>
      </c>
      <c r="G23" s="21"/>
      <c r="H23" s="48"/>
      <c r="I23" s="20">
        <f>ROUND(I21+I22,0)</f>
        <v>0</v>
      </c>
      <c r="J23" s="21"/>
      <c r="K23" s="48"/>
      <c r="L23" s="20">
        <f>ROUND(L21+L22,0)</f>
        <v>0</v>
      </c>
      <c r="M23" s="20"/>
      <c r="N23" s="48"/>
      <c r="O23" s="20">
        <f t="shared" si="0"/>
        <v>0</v>
      </c>
      <c r="P23" s="24"/>
    </row>
    <row r="24" spans="1:14" ht="15" customHeight="1">
      <c r="A24" s="7"/>
      <c r="B24" s="47"/>
      <c r="C24" s="8"/>
      <c r="E24" s="47"/>
      <c r="F24" s="8"/>
      <c r="H24" s="47"/>
      <c r="I24" s="8"/>
      <c r="K24" s="47"/>
      <c r="L24" s="8"/>
      <c r="M24" s="8"/>
      <c r="N24" s="52"/>
    </row>
    <row r="25" spans="1:15" s="28" customFormat="1" ht="15" customHeight="1">
      <c r="A25" s="26" t="s">
        <v>32</v>
      </c>
      <c r="B25" s="50"/>
      <c r="C25" s="27">
        <v>0</v>
      </c>
      <c r="D25" s="26"/>
      <c r="E25" s="50"/>
      <c r="F25" s="27">
        <v>0</v>
      </c>
      <c r="G25" s="26"/>
      <c r="H25" s="50"/>
      <c r="I25" s="27">
        <v>0</v>
      </c>
      <c r="J25" s="26"/>
      <c r="K25" s="50"/>
      <c r="L25" s="27">
        <v>0</v>
      </c>
      <c r="M25" s="27"/>
      <c r="N25" s="53"/>
      <c r="O25" s="8">
        <f>C25+F25+I25+L25</f>
        <v>0</v>
      </c>
    </row>
    <row r="26" spans="1:15" ht="15" customHeight="1">
      <c r="A26" s="6" t="s">
        <v>26</v>
      </c>
      <c r="B26" s="47"/>
      <c r="C26" s="5">
        <v>0</v>
      </c>
      <c r="D26" s="5"/>
      <c r="E26" s="47"/>
      <c r="F26" s="5">
        <v>0</v>
      </c>
      <c r="G26" s="5"/>
      <c r="H26" s="47"/>
      <c r="I26" s="5">
        <v>0</v>
      </c>
      <c r="J26" s="5"/>
      <c r="K26" s="47"/>
      <c r="L26" s="5">
        <v>0</v>
      </c>
      <c r="M26" s="5"/>
      <c r="N26" s="52"/>
      <c r="O26" s="8">
        <f aca="true" t="shared" si="1" ref="O26:O41">C26+F26+I26+L26</f>
        <v>0</v>
      </c>
    </row>
    <row r="27" spans="1:15" ht="15" customHeight="1">
      <c r="A27" s="6" t="s">
        <v>31</v>
      </c>
      <c r="B27" s="47"/>
      <c r="C27" s="5">
        <v>0</v>
      </c>
      <c r="D27" s="5"/>
      <c r="E27" s="47"/>
      <c r="F27" s="5">
        <v>0</v>
      </c>
      <c r="G27" s="5"/>
      <c r="H27" s="47"/>
      <c r="I27" s="5">
        <v>0</v>
      </c>
      <c r="J27" s="5"/>
      <c r="K27" s="47"/>
      <c r="L27" s="5">
        <v>0</v>
      </c>
      <c r="M27" s="5"/>
      <c r="N27" s="52"/>
      <c r="O27" s="8">
        <f t="shared" si="1"/>
        <v>0</v>
      </c>
    </row>
    <row r="28" spans="1:15" ht="15" customHeight="1">
      <c r="A28" s="6" t="s">
        <v>33</v>
      </c>
      <c r="B28" s="47"/>
      <c r="C28" s="5">
        <v>0</v>
      </c>
      <c r="D28" s="5"/>
      <c r="E28" s="47"/>
      <c r="F28" s="5">
        <v>0</v>
      </c>
      <c r="G28" s="5"/>
      <c r="H28" s="47"/>
      <c r="I28" s="5">
        <v>0</v>
      </c>
      <c r="J28" s="5"/>
      <c r="K28" s="47"/>
      <c r="L28" s="5">
        <v>0</v>
      </c>
      <c r="M28" s="5"/>
      <c r="N28" s="52"/>
      <c r="O28" s="8">
        <f t="shared" si="1"/>
        <v>0</v>
      </c>
    </row>
    <row r="29" spans="1:15" ht="15" customHeight="1">
      <c r="A29" s="6" t="s">
        <v>34</v>
      </c>
      <c r="B29" s="47"/>
      <c r="C29" s="5">
        <v>0</v>
      </c>
      <c r="D29" s="5"/>
      <c r="F29" s="5">
        <v>0</v>
      </c>
      <c r="G29" s="5"/>
      <c r="I29" s="5">
        <v>0</v>
      </c>
      <c r="J29" s="5"/>
      <c r="L29" s="5">
        <v>0</v>
      </c>
      <c r="M29" s="5"/>
      <c r="N29" s="14"/>
      <c r="O29" s="8">
        <f t="shared" si="1"/>
        <v>0</v>
      </c>
    </row>
    <row r="30" spans="1:15" ht="15" customHeight="1">
      <c r="A30" s="6" t="s">
        <v>35</v>
      </c>
      <c r="B30" s="47"/>
      <c r="C30" s="5">
        <v>0</v>
      </c>
      <c r="D30" s="5"/>
      <c r="F30" s="5">
        <v>0</v>
      </c>
      <c r="G30" s="5"/>
      <c r="I30" s="5">
        <v>0</v>
      </c>
      <c r="J30" s="5"/>
      <c r="L30" s="5">
        <v>0</v>
      </c>
      <c r="M30" s="5"/>
      <c r="N30" s="14"/>
      <c r="O30" s="8">
        <f t="shared" si="1"/>
        <v>0</v>
      </c>
    </row>
    <row r="31" spans="1:15" ht="15" customHeight="1">
      <c r="A31" s="6" t="s">
        <v>36</v>
      </c>
      <c r="B31" s="47"/>
      <c r="C31" s="5">
        <v>0</v>
      </c>
      <c r="D31" s="5"/>
      <c r="F31" s="5">
        <v>0</v>
      </c>
      <c r="G31" s="5"/>
      <c r="I31" s="5">
        <v>0</v>
      </c>
      <c r="J31" s="5"/>
      <c r="L31" s="5">
        <v>0</v>
      </c>
      <c r="M31" s="5"/>
      <c r="N31" s="14"/>
      <c r="O31" s="8">
        <f t="shared" si="1"/>
        <v>0</v>
      </c>
    </row>
    <row r="32" spans="1:15" ht="15" customHeight="1">
      <c r="A32" s="6" t="s">
        <v>38</v>
      </c>
      <c r="B32" s="47"/>
      <c r="C32" s="5">
        <v>0</v>
      </c>
      <c r="D32" s="5"/>
      <c r="F32" s="5">
        <v>0</v>
      </c>
      <c r="G32" s="5"/>
      <c r="I32" s="5">
        <v>0</v>
      </c>
      <c r="J32" s="5"/>
      <c r="L32" s="5">
        <v>0</v>
      </c>
      <c r="M32" s="5"/>
      <c r="N32" s="14"/>
      <c r="O32" s="8">
        <f t="shared" si="1"/>
        <v>0</v>
      </c>
    </row>
    <row r="33" spans="1:15" ht="15" customHeight="1">
      <c r="A33" s="6" t="s">
        <v>0</v>
      </c>
      <c r="B33" s="47"/>
      <c r="C33" s="5">
        <v>0</v>
      </c>
      <c r="D33" s="5"/>
      <c r="F33" s="5">
        <v>0</v>
      </c>
      <c r="G33" s="5"/>
      <c r="I33" s="5">
        <v>0</v>
      </c>
      <c r="J33" s="5"/>
      <c r="L33" s="5">
        <v>0</v>
      </c>
      <c r="M33" s="5"/>
      <c r="N33" s="14"/>
      <c r="O33" s="8">
        <f t="shared" si="1"/>
        <v>0</v>
      </c>
    </row>
    <row r="34" spans="1:15" ht="15" customHeight="1">
      <c r="A34" s="29" t="s">
        <v>12</v>
      </c>
      <c r="B34" s="51"/>
      <c r="C34" s="30">
        <v>0</v>
      </c>
      <c r="D34" s="30"/>
      <c r="E34" s="51"/>
      <c r="F34" s="30">
        <v>0</v>
      </c>
      <c r="G34" s="30"/>
      <c r="H34" s="51"/>
      <c r="I34" s="30">
        <v>0</v>
      </c>
      <c r="J34" s="30"/>
      <c r="K34" s="51"/>
      <c r="L34" s="30">
        <v>0</v>
      </c>
      <c r="M34" s="30"/>
      <c r="N34" s="62"/>
      <c r="O34" s="31">
        <f t="shared" si="1"/>
        <v>0</v>
      </c>
    </row>
    <row r="35" spans="2:14" ht="15" customHeight="1">
      <c r="B35" s="47"/>
      <c r="C35" s="5"/>
      <c r="D35" s="5"/>
      <c r="F35" s="5"/>
      <c r="G35" s="5"/>
      <c r="I35" s="5"/>
      <c r="J35" s="5"/>
      <c r="L35" s="5"/>
      <c r="M35" s="5"/>
      <c r="N35" s="14"/>
    </row>
    <row r="36" spans="1:16" s="25" customFormat="1" ht="15" customHeight="1">
      <c r="A36" s="32" t="s">
        <v>37</v>
      </c>
      <c r="B36" s="52"/>
      <c r="C36" s="8">
        <f>SUM(C23:C34)</f>
        <v>0</v>
      </c>
      <c r="D36" s="8"/>
      <c r="E36" s="14"/>
      <c r="F36" s="8">
        <f>SUM(F23:F34)</f>
        <v>0</v>
      </c>
      <c r="G36" s="8"/>
      <c r="H36" s="14"/>
      <c r="I36" s="8">
        <f>SUM(I23:I34)</f>
        <v>0</v>
      </c>
      <c r="J36" s="8"/>
      <c r="K36" s="14"/>
      <c r="L36" s="8">
        <f>SUM(L23:L34)</f>
        <v>0</v>
      </c>
      <c r="M36" s="8"/>
      <c r="N36" s="14"/>
      <c r="O36" s="8">
        <f t="shared" si="1"/>
        <v>0</v>
      </c>
      <c r="P36" s="24"/>
    </row>
    <row r="37" spans="1:15" ht="15" customHeight="1">
      <c r="A37" s="6" t="s">
        <v>13</v>
      </c>
      <c r="B37" s="47"/>
      <c r="C37" s="5">
        <f>(C36-C25-C32)</f>
        <v>0</v>
      </c>
      <c r="D37" s="5"/>
      <c r="F37" s="5">
        <f>F36-F25-F32</f>
        <v>0</v>
      </c>
      <c r="G37" s="5"/>
      <c r="I37" s="5">
        <f>I36-I25-I32</f>
        <v>0</v>
      </c>
      <c r="J37" s="5"/>
      <c r="L37" s="5">
        <f>L36-L25-L32</f>
        <v>0</v>
      </c>
      <c r="M37" s="5"/>
      <c r="N37" s="14"/>
      <c r="O37" s="8">
        <f t="shared" si="1"/>
        <v>0</v>
      </c>
    </row>
    <row r="38" spans="2:14" ht="15" customHeight="1">
      <c r="B38" s="47"/>
      <c r="C38" s="5"/>
      <c r="D38" s="5"/>
      <c r="F38" s="5"/>
      <c r="G38" s="5"/>
      <c r="I38" s="5"/>
      <c r="J38" s="5"/>
      <c r="L38" s="5"/>
      <c r="M38" s="5"/>
      <c r="N38" s="14"/>
    </row>
    <row r="39" spans="1:15" s="34" customFormat="1" ht="15" customHeight="1">
      <c r="A39" s="32" t="s">
        <v>39</v>
      </c>
      <c r="B39" s="53"/>
      <c r="C39" s="33">
        <f>C37*IDC</f>
        <v>0</v>
      </c>
      <c r="D39" s="33"/>
      <c r="E39" s="57"/>
      <c r="F39" s="33">
        <f>F37*IDC</f>
        <v>0</v>
      </c>
      <c r="G39" s="33"/>
      <c r="H39" s="57"/>
      <c r="I39" s="33">
        <f>I37*IDC</f>
        <v>0</v>
      </c>
      <c r="J39" s="33"/>
      <c r="K39" s="57"/>
      <c r="L39" s="33">
        <f>L37*IDC</f>
        <v>0</v>
      </c>
      <c r="M39" s="33"/>
      <c r="N39" s="57"/>
      <c r="O39" s="33">
        <f>C39+F39+I39+L39</f>
        <v>0</v>
      </c>
    </row>
    <row r="40" spans="2:14" ht="15" customHeight="1">
      <c r="B40" s="47"/>
      <c r="C40" s="5"/>
      <c r="D40" s="5"/>
      <c r="F40" s="5"/>
      <c r="G40" s="5"/>
      <c r="I40" s="5"/>
      <c r="J40" s="5"/>
      <c r="L40" s="5"/>
      <c r="M40" s="5"/>
      <c r="N40" s="14"/>
    </row>
    <row r="41" spans="1:16" s="25" customFormat="1" ht="15" customHeight="1">
      <c r="A41" s="7" t="s">
        <v>19</v>
      </c>
      <c r="B41" s="52"/>
      <c r="C41" s="8">
        <f>C37+C39</f>
        <v>0</v>
      </c>
      <c r="D41" s="8"/>
      <c r="E41" s="14"/>
      <c r="F41" s="8">
        <f>F37+F39</f>
        <v>0</v>
      </c>
      <c r="G41" s="8"/>
      <c r="H41" s="14"/>
      <c r="I41" s="8">
        <f>I37+I39</f>
        <v>0</v>
      </c>
      <c r="J41" s="8"/>
      <c r="K41" s="14"/>
      <c r="L41" s="8">
        <f>L37+L39</f>
        <v>0</v>
      </c>
      <c r="M41" s="8"/>
      <c r="N41" s="14"/>
      <c r="O41" s="8">
        <f t="shared" si="1"/>
        <v>0</v>
      </c>
      <c r="P41" s="35"/>
    </row>
    <row r="42" spans="3:14" ht="15" customHeight="1">
      <c r="C42" s="5"/>
      <c r="D42" s="5"/>
      <c r="F42" s="5"/>
      <c r="G42" s="5"/>
      <c r="I42" s="5"/>
      <c r="J42" s="5"/>
      <c r="L42" s="5"/>
      <c r="M42" s="5"/>
      <c r="N42" s="14"/>
    </row>
    <row r="43" spans="3:14" ht="15" customHeight="1">
      <c r="C43" s="8"/>
      <c r="D43" s="5"/>
      <c r="F43" s="8"/>
      <c r="G43" s="5"/>
      <c r="I43" s="8"/>
      <c r="J43" s="5"/>
      <c r="L43" s="8"/>
      <c r="M43" s="8"/>
      <c r="N43" s="14"/>
    </row>
    <row r="44" spans="1:13" ht="15" customHeight="1">
      <c r="A44" s="7" t="s">
        <v>27</v>
      </c>
      <c r="F44" s="5"/>
      <c r="I44" s="5"/>
      <c r="L44" s="5"/>
      <c r="M44" s="5"/>
    </row>
    <row r="45" spans="1:13" ht="15" customHeight="1">
      <c r="A45" s="6" t="s">
        <v>14</v>
      </c>
      <c r="B45" s="54">
        <v>0.352</v>
      </c>
      <c r="C45" s="36"/>
      <c r="D45" s="36"/>
      <c r="E45" s="58"/>
      <c r="F45" s="5"/>
      <c r="H45" s="58"/>
      <c r="I45" s="5"/>
      <c r="K45" s="58"/>
      <c r="L45" s="5"/>
      <c r="M45" s="5"/>
    </row>
    <row r="46" spans="1:13" ht="15" customHeight="1">
      <c r="A46" s="6" t="s">
        <v>15</v>
      </c>
      <c r="B46" s="54">
        <v>0.605</v>
      </c>
      <c r="C46" s="36"/>
      <c r="D46" s="7"/>
      <c r="E46" s="14"/>
      <c r="F46" s="7"/>
      <c r="G46" s="7"/>
      <c r="H46" s="14"/>
      <c r="I46" s="7"/>
      <c r="J46" s="7"/>
      <c r="K46" s="14"/>
      <c r="L46" s="7"/>
      <c r="M46" s="7"/>
    </row>
    <row r="47" spans="1:13" ht="15" customHeight="1">
      <c r="A47" s="6" t="s">
        <v>40</v>
      </c>
      <c r="B47" s="55">
        <v>1.03</v>
      </c>
      <c r="C47" s="36"/>
      <c r="D47" s="7"/>
      <c r="E47" s="14"/>
      <c r="F47" s="7"/>
      <c r="G47" s="7"/>
      <c r="H47" s="14"/>
      <c r="I47" s="7"/>
      <c r="J47" s="7"/>
      <c r="K47" s="14"/>
      <c r="L47" s="7"/>
      <c r="M47" s="7"/>
    </row>
    <row r="48" spans="1:15" s="41" customFormat="1" ht="15" customHeight="1">
      <c r="A48" s="37"/>
      <c r="B48" s="56"/>
      <c r="C48" s="38"/>
      <c r="D48" s="39"/>
      <c r="E48" s="56"/>
      <c r="F48" s="38"/>
      <c r="G48" s="39"/>
      <c r="H48" s="56"/>
      <c r="I48" s="38"/>
      <c r="J48" s="39"/>
      <c r="K48" s="56"/>
      <c r="L48" s="38"/>
      <c r="M48" s="38"/>
      <c r="N48" s="63"/>
      <c r="O48" s="40"/>
    </row>
    <row r="49" spans="1:15" s="34" customFormat="1" ht="15" customHeight="1">
      <c r="A49" s="32" t="s">
        <v>45</v>
      </c>
      <c r="B49" s="57"/>
      <c r="C49" s="32"/>
      <c r="D49" s="32"/>
      <c r="E49" s="57"/>
      <c r="F49" s="32"/>
      <c r="G49" s="32"/>
      <c r="H49" s="57"/>
      <c r="I49" s="32"/>
      <c r="J49" s="32"/>
      <c r="K49" s="57"/>
      <c r="L49" s="32"/>
      <c r="M49" s="32"/>
      <c r="N49" s="64"/>
      <c r="O49" s="33"/>
    </row>
    <row r="50" spans="1:13" ht="15" customHeight="1">
      <c r="A50" s="11" t="s">
        <v>16</v>
      </c>
      <c r="B50" s="59">
        <f>100000/12</f>
        <v>8333.333333333334</v>
      </c>
      <c r="C50" s="23"/>
      <c r="D50" s="11"/>
      <c r="E50" s="59"/>
      <c r="F50" s="23"/>
      <c r="G50" s="11"/>
      <c r="H50" s="59"/>
      <c r="I50" s="23"/>
      <c r="J50" s="11"/>
      <c r="K50" s="59"/>
      <c r="L50" s="23"/>
      <c r="M50" s="23"/>
    </row>
    <row r="51" spans="1:13" ht="15" customHeight="1">
      <c r="A51" s="11" t="s">
        <v>17</v>
      </c>
      <c r="B51" s="59">
        <f>42500/12</f>
        <v>3541.6666666666665</v>
      </c>
      <c r="C51" s="23"/>
      <c r="D51" s="11"/>
      <c r="E51" s="59"/>
      <c r="F51" s="23"/>
      <c r="G51" s="11"/>
      <c r="H51" s="59"/>
      <c r="I51" s="23"/>
      <c r="J51" s="11"/>
      <c r="K51" s="59"/>
      <c r="L51" s="23"/>
      <c r="M51" s="23"/>
    </row>
    <row r="52" spans="1:13" ht="15" customHeight="1">
      <c r="A52" s="11" t="s">
        <v>18</v>
      </c>
      <c r="B52" s="59">
        <f>75000/12</f>
        <v>6250</v>
      </c>
      <c r="C52" s="23"/>
      <c r="D52" s="11"/>
      <c r="E52" s="59"/>
      <c r="F52" s="23"/>
      <c r="G52" s="11"/>
      <c r="H52" s="59"/>
      <c r="I52" s="23"/>
      <c r="J52" s="11"/>
      <c r="K52" s="59"/>
      <c r="L52" s="23"/>
      <c r="M52" s="23"/>
    </row>
    <row r="53" spans="3:14" ht="15" customHeight="1">
      <c r="C53" s="5"/>
      <c r="F53" s="5"/>
      <c r="I53" s="5"/>
      <c r="L53" s="5"/>
      <c r="M53" s="5"/>
      <c r="N53" s="14"/>
    </row>
    <row r="54" spans="1:14" ht="15" customHeight="1">
      <c r="A54" s="6" t="s">
        <v>44</v>
      </c>
      <c r="C54" s="5"/>
      <c r="F54" s="5"/>
      <c r="I54" s="5"/>
      <c r="L54" s="5"/>
      <c r="M54" s="5"/>
      <c r="N54" s="14"/>
    </row>
    <row r="55" spans="3:14" ht="12.75" customHeight="1">
      <c r="C55" s="5"/>
      <c r="F55" s="5"/>
      <c r="I55" s="5"/>
      <c r="L55" s="5"/>
      <c r="M55" s="5"/>
      <c r="N55" s="14"/>
    </row>
    <row r="56" spans="3:14" ht="12.75" customHeight="1">
      <c r="C56" s="5"/>
      <c r="F56" s="5"/>
      <c r="I56" s="5"/>
      <c r="L56" s="5"/>
      <c r="M56" s="5"/>
      <c r="N56" s="14"/>
    </row>
    <row r="57" spans="3:14" ht="12.75" customHeight="1">
      <c r="C57" s="5"/>
      <c r="F57" s="5"/>
      <c r="I57" s="5"/>
      <c r="L57" s="5"/>
      <c r="M57" s="5"/>
      <c r="N57" s="14"/>
    </row>
    <row r="58" ht="12.75" customHeight="1"/>
    <row r="59" spans="6:14" ht="12.75" customHeight="1">
      <c r="F59" s="5"/>
      <c r="I59" s="5"/>
      <c r="L59" s="5"/>
      <c r="M59" s="5"/>
      <c r="N59" s="14"/>
    </row>
  </sheetData>
  <sheetProtection/>
  <printOptions/>
  <pageMargins left="0.25" right="0.25" top="0.75" bottom="0.75" header="0.5" footer="0.5"/>
  <pageSetup fitToHeight="1" fitToWidth="1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Molecular Evolution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Sogin</dc:creator>
  <cp:keywords/>
  <dc:description/>
  <cp:lastModifiedBy>Katie Newhall</cp:lastModifiedBy>
  <cp:lastPrinted>2009-11-17T18:47:39Z</cp:lastPrinted>
  <dcterms:created xsi:type="dcterms:W3CDTF">2001-04-20T13:22:41Z</dcterms:created>
  <dcterms:modified xsi:type="dcterms:W3CDTF">2011-04-21T14:34:49Z</dcterms:modified>
  <cp:category/>
  <cp:version/>
  <cp:contentType/>
  <cp:contentStatus/>
</cp:coreProperties>
</file>